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sultsconsortium-my.sharepoint.com/personal/zein_galal_resultsco_org_uk/Documents/Desktop/"/>
    </mc:Choice>
  </mc:AlternateContent>
  <xr:revisionPtr revIDLastSave="0" documentId="8_{4F00982D-2CA1-446D-894B-9F6204ADBC54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<sst xmlns="http://schemas.openxmlformats.org/spreadsheetml/2006/main" count="1048" uniqueCount="86">
  <si>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</si>
  <si>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</si>
  <si>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</si>
  <si>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</si>
  <si>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</si>
  <si>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</si>
  <si>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</si>
  <si>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</si>
  <si>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</si>
  <si>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</si>
  <si>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</si>
  <si>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</si>
  <si>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</si>
  <si>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</si>
  <si>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</si>
  <si>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</si>
  <si>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</si>
  <si>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</si>
  <si>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</si>
  <si>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</si>
  <si>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</si>
  <si>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</si>
  <si>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</si>
  <si>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</si>
  <si>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</si>
  <si>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</si>
  <si>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</si>
  <si>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</si>
  <si>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</si>
  <si>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</si>
  <si>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</si>
  <si>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</si>
  <si>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</si>
  <si>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</si>
  <si>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</si>
  <si>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</si>
  <si>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</si>
  <si>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</si>
  <si>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</si>
  <si>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</si>
  <si>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</si>
  <si>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</si>
  <si>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</si>
  <si>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</si>
  <si>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</si>
  <si>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</si>
  <si>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</si>
  <si>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</si>
  <si>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</si>
  <si>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</si>
  <si>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</si>
  <si>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</si>
  <si>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</si>
  <si>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[low]</t>
  </si>
  <si>
    <t>20</t>
  </si>
  <si>
    <t>Mixed</t>
  </si>
  <si>
    <t>80</t>
  </si>
  <si>
    <t>Unknown</t>
  </si>
  <si>
    <t>EIMD 2025 quintile</t>
  </si>
  <si>
    <t>30</t>
  </si>
  <si>
    <t>50</t>
  </si>
  <si>
    <t>N/A</t>
  </si>
  <si>
    <t>90</t>
  </si>
  <si>
    <t>40</t>
  </si>
  <si>
    <t>Part-time</t>
  </si>
  <si>
    <t>Apprenticeships</t>
  </si>
  <si>
    <t>170</t>
  </si>
  <si>
    <t>70</t>
  </si>
  <si>
    <t>100</t>
  </si>
  <si>
    <t>Provider_name</t>
  </si>
  <si>
    <t>10023871</t>
  </si>
  <si>
    <t>Results Consortium Limited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</si>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</sst>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109375" customWidth="1"/>
  </cols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6" spans="1:1" x14ac:dyDescent="0.3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opLeftCell="A7" zoomScaleNormal="100" workbookViewId="0"/>
  </sheetViews>
  <sheetFormatPr defaultColWidth="9.109375" defaultRowHeight="14.4" x14ac:dyDescent="0.3"/>
  <cols>
    <col min="1" max="1" width="119.5546875" style="11" customWidth="1"/>
    <col min="2" max="2" width="9.109375" style="11" customWidth="1"/>
    <col min="3" max="16384" width="9.1093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75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0</v>
      </c>
    </row>
    <row r="10" spans="1:1" ht="28.5" customHeight="1" x14ac:dyDescent="0.3">
      <c r="A10" s="39" t="s">
        <v>1</v>
      </c>
    </row>
    <row r="11" spans="1:1" x14ac:dyDescent="0.3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11" zoomScaleNormal="100" workbookViewId="0"/>
  </sheetViews>
  <sheetFormatPr defaultColWidth="9.109375" defaultRowHeight="1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109375" style="1" customWidth="1"/>
    <col min="9" max="9" width="47.5546875" style="1" customWidth="1"/>
    <col min="10" max="10" width="44.44140625" style="2" customWidth="1"/>
    <col min="11" max="11" width="43.109375" style="1" customWidth="1"/>
    <col min="12" max="15" width="11.5546875" style="1" customWidth="1"/>
    <col min="16" max="16" width="13.109375" style="1" customWidth="1"/>
    <col min="17" max="17" width="14.77734375" style="1" customWidth="1"/>
    <col min="18" max="22" width="11.5546875" style="1" customWidth="1"/>
    <col min="23" max="23" width="13.109375" style="1" customWidth="1"/>
    <col min="24" max="24" width="14.77734375" style="1" customWidth="1"/>
    <col min="25" max="25" width="9.109375" style="1" customWidth="1"/>
    <col min="26" max="26" width="15.109375" style="1" customWidth="1"/>
    <col min="27" max="27" width="10.21875" style="1" customWidth="1"/>
    <col min="28" max="28" width="9.109375" style="1" customWidth="1"/>
    <col min="29" max="16384" width="9.109375" style="1"/>
  </cols>
  <sheetData>
    <row r="1" spans="1:15" ht="25.05" customHeight="1" x14ac:dyDescent="0.4">
      <c r="A1" s="77" t="s">
        <v>15</v>
      </c>
    </row>
    <row r="2" spans="1:15" ht="15.6" customHeight="1" x14ac:dyDescent="0.3">
      <c r="A2" s="143" t="str">
        <f>IF(provider_fill!B2="","Provider name:",CONCATENATE("Provider name: ",provider_fill!B2))</f>
        <v>Provider name: Results Consortium Limited</v>
      </c>
      <c r="C2" s="26"/>
      <c r="D2" s="27"/>
      <c r="I2" s="2"/>
      <c r="J2" s="1"/>
    </row>
    <row r="3" spans="1:15" ht="15.6" customHeight="1" x14ac:dyDescent="0.3">
      <c r="A3" s="144" t="str">
        <f>IF(provider_fill!A2="","UKPRN:",CONCATENATE("UKPRN: ",provider_fill!A2))</f>
        <v>UKPRN: 10023871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4.1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25</v>
      </c>
    </row>
    <row r="10" spans="1:15" ht="15" customHeight="1" x14ac:dyDescent="0.25">
      <c r="A10" s="79"/>
      <c r="B10" s="92"/>
      <c r="C10" s="89" t="s">
        <v>27</v>
      </c>
      <c r="D10" s="80" t="s">
        <v>25</v>
      </c>
    </row>
    <row r="11" spans="1:15" ht="15" customHeight="1" x14ac:dyDescent="0.25">
      <c r="A11" s="79"/>
      <c r="B11" s="92"/>
      <c r="C11" s="89" t="s">
        <v>28</v>
      </c>
      <c r="D11" s="80" t="s">
        <v>25</v>
      </c>
    </row>
    <row r="12" spans="1:15" ht="15" customHeight="1" x14ac:dyDescent="0.25">
      <c r="A12" s="79"/>
      <c r="B12" s="93" t="s">
        <v>23</v>
      </c>
      <c r="C12" s="33" t="s">
        <v>29</v>
      </c>
      <c r="D12" s="81" t="s">
        <v>25</v>
      </c>
    </row>
    <row r="13" spans="1:15" ht="15" customHeight="1" x14ac:dyDescent="0.25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 x14ac:dyDescent="0.25">
      <c r="A14" s="79"/>
      <c r="B14" s="139"/>
      <c r="C14" s="89" t="s">
        <v>32</v>
      </c>
      <c r="D14" s="80" t="s">
        <v>25</v>
      </c>
      <c r="O14" s="6"/>
    </row>
    <row r="15" spans="1:15" ht="15" customHeight="1" x14ac:dyDescent="0.25">
      <c r="A15" s="79"/>
      <c r="B15" s="139"/>
      <c r="C15" s="89" t="s">
        <v>33</v>
      </c>
      <c r="D15" s="80" t="s">
        <v>25</v>
      </c>
      <c r="O15" s="6"/>
    </row>
    <row r="16" spans="1:15" ht="15" customHeight="1" x14ac:dyDescent="0.25">
      <c r="A16" s="79"/>
      <c r="B16" s="139"/>
      <c r="C16" s="89" t="s">
        <v>34</v>
      </c>
      <c r="D16" s="80" t="s">
        <v>25</v>
      </c>
      <c r="O16" s="6"/>
    </row>
    <row r="17" spans="1:25" ht="15" customHeight="1" x14ac:dyDescent="0.25">
      <c r="A17" s="79"/>
      <c r="B17" s="95" t="s">
        <v>35</v>
      </c>
      <c r="C17" s="33" t="s">
        <v>36</v>
      </c>
      <c r="D17" s="81" t="s">
        <v>25</v>
      </c>
    </row>
    <row r="18" spans="1:25" ht="15" customHeight="1" x14ac:dyDescent="0.25">
      <c r="A18" s="79"/>
      <c r="B18" s="96" t="s">
        <v>37</v>
      </c>
      <c r="C18" s="34" t="s">
        <v>38</v>
      </c>
      <c r="D18" s="82" t="s">
        <v>25</v>
      </c>
      <c r="O18" s="6"/>
    </row>
    <row r="19" spans="1:25" ht="15" customHeight="1" thickBot="1" x14ac:dyDescent="0.3">
      <c r="A19" s="79"/>
      <c r="B19" s="97" t="s">
        <v>37</v>
      </c>
      <c r="C19" s="35" t="s">
        <v>39</v>
      </c>
      <c r="D19" s="83" t="s">
        <v>25</v>
      </c>
      <c r="O19" s="6"/>
    </row>
    <row r="20" spans="1:25" ht="15" customHeight="1" x14ac:dyDescent="0.25">
      <c r="A20" s="140" t="s">
        <v>40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5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5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5">
      <c r="A24" s="79"/>
      <c r="B24" s="93" t="s">
        <v>23</v>
      </c>
      <c r="C24" s="33" t="s">
        <v>29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5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5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5">
      <c r="A27" s="79"/>
      <c r="B27" s="145"/>
      <c r="C27" s="89" t="s">
        <v>33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5">
      <c r="A28" s="79"/>
      <c r="B28" s="145"/>
      <c r="C28" s="89" t="s">
        <v>34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37</v>
      </c>
      <c r="C30" s="34" t="s">
        <v>38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37</v>
      </c>
      <c r="C31" s="87" t="s">
        <v>39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topLeftCell="A31" zoomScale="70" zoomScaleNormal="70" workbookViewId="0">
      <selection activeCell="K64" sqref="C64:K66"/>
    </sheetView>
  </sheetViews>
  <sheetFormatPr defaultColWidth="9.109375" defaultRowHeight="14.4" x14ac:dyDescent="0.3"/>
  <cols>
    <col min="1" max="1" width="39.21875" style="11" customWidth="1"/>
    <col min="2" max="2" width="45.77734375" style="11" customWidth="1"/>
    <col min="3" max="3" width="18.109375" style="11" bestFit="1" customWidth="1"/>
    <col min="4" max="4" width="15.109375" style="11" bestFit="1" customWidth="1"/>
    <col min="5" max="5" width="18.77734375" style="11" customWidth="1"/>
    <col min="6" max="6" width="19.44140625" style="11" customWidth="1"/>
    <col min="7" max="7" width="22.109375" style="11" customWidth="1"/>
    <col min="8" max="8" width="24.109375" style="11" customWidth="1"/>
    <col min="9" max="9" width="21.109375" style="11" customWidth="1"/>
    <col min="10" max="11" width="18.77734375" style="11" customWidth="1"/>
    <col min="12" max="12" width="9.109375" style="11" customWidth="1"/>
    <col min="13" max="15" width="9.109375" customWidth="1"/>
    <col min="16" max="16" width="9.109375" style="11" customWidth="1"/>
    <col min="17" max="16384" width="9.1093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6" customHeight="1" x14ac:dyDescent="0.3">
      <c r="A2" s="143" t="str">
        <f>IF(provider_fill!B2="","Provider name: ",CONCATENATE("Provider name: ",provider_fill!B2))</f>
        <v>Provider name: Results Consortium Limited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3">
      <c r="A3" s="144" t="str">
        <f>IF(provider_fill!A2="","UKPRN: ",CONCATENATE("UKPRN: ",provider_fill!A2))</f>
        <v>UKPRN: 10023871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41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42</v>
      </c>
      <c r="B7" s="131" t="s">
        <v>43</v>
      </c>
      <c r="C7" s="120" t="s">
        <v>44</v>
      </c>
      <c r="D7" s="121" t="s">
        <v>20</v>
      </c>
      <c r="E7" s="122" t="s">
        <v>45</v>
      </c>
      <c r="F7" s="123" t="s">
        <v>46</v>
      </c>
      <c r="G7" s="124" t="s">
        <v>47</v>
      </c>
      <c r="H7" s="124" t="s">
        <v>48</v>
      </c>
      <c r="I7" s="124" t="s">
        <v>49</v>
      </c>
      <c r="J7" s="125" t="s">
        <v>50</v>
      </c>
      <c r="K7" s="126" t="s">
        <v>51</v>
      </c>
    </row>
    <row r="8" spans="1:11" x14ac:dyDescent="0.3">
      <c r="A8" s="105" t="s">
        <v>22</v>
      </c>
      <c r="B8" s="132" t="s">
        <v>52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53</v>
      </c>
    </row>
    <row r="9" spans="1:11" x14ac:dyDescent="0.3">
      <c r="A9" s="111"/>
      <c r="B9" s="133" t="s">
        <v>52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54</v>
      </c>
    </row>
    <row r="10" spans="1:11" x14ac:dyDescent="0.3">
      <c r="A10" s="111"/>
      <c r="B10" s="133" t="s">
        <v>52</v>
      </c>
      <c r="C10" s="101" t="s">
        <v>23</v>
      </c>
      <c r="D10" s="47" t="s">
        <v>55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3">
      <c r="A11" s="111"/>
      <c r="B11" s="133" t="s">
        <v>52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3">
      <c r="A12" s="111"/>
      <c r="B12" s="133" t="s">
        <v>52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56</v>
      </c>
    </row>
    <row r="13" spans="1:11" x14ac:dyDescent="0.3">
      <c r="A13" s="111"/>
      <c r="B13" s="133" t="s">
        <v>52</v>
      </c>
      <c r="C13" s="51" t="s">
        <v>23</v>
      </c>
      <c r="D13" s="52" t="s">
        <v>57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53</v>
      </c>
    </row>
    <row r="14" spans="1:11" x14ac:dyDescent="0.3">
      <c r="A14" s="111"/>
      <c r="B14" s="133" t="s">
        <v>52</v>
      </c>
      <c r="C14" s="56" t="s">
        <v>58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59</v>
      </c>
    </row>
    <row r="15" spans="1:11" x14ac:dyDescent="0.3">
      <c r="A15" s="111"/>
      <c r="B15" s="133" t="s">
        <v>52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60</v>
      </c>
    </row>
    <row r="16" spans="1:11" x14ac:dyDescent="0.3">
      <c r="A16" s="111"/>
      <c r="B16" s="133" t="s">
        <v>52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53</v>
      </c>
    </row>
    <row r="17" spans="1:11" x14ac:dyDescent="0.3">
      <c r="A17" s="111"/>
      <c r="B17" s="133" t="s">
        <v>52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53</v>
      </c>
    </row>
    <row r="18" spans="1:11" x14ac:dyDescent="0.3">
      <c r="A18" s="111"/>
      <c r="B18" s="133" t="s">
        <v>52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53</v>
      </c>
    </row>
    <row r="19" spans="1:11" x14ac:dyDescent="0.3">
      <c r="A19" s="111"/>
      <c r="B19" s="133" t="s">
        <v>52</v>
      </c>
      <c r="C19" s="101" t="s">
        <v>35</v>
      </c>
      <c r="D19" s="47" t="s">
        <v>61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3">
      <c r="A20" s="111"/>
      <c r="B20" s="133" t="s">
        <v>52</v>
      </c>
      <c r="C20" s="51" t="s">
        <v>35</v>
      </c>
      <c r="D20" s="62" t="s">
        <v>57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3">
      <c r="A21" s="111"/>
      <c r="B21" s="133" t="s">
        <v>52</v>
      </c>
      <c r="C21" s="104" t="s">
        <v>37</v>
      </c>
      <c r="D21" s="66" t="s">
        <v>38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62</v>
      </c>
    </row>
    <row r="22" spans="1:11" x14ac:dyDescent="0.3">
      <c r="A22" s="111"/>
      <c r="B22" s="133" t="s">
        <v>52</v>
      </c>
      <c r="C22" s="101" t="s">
        <v>37</v>
      </c>
      <c r="D22" s="67" t="s">
        <v>39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63</v>
      </c>
    </row>
    <row r="23" spans="1:11" ht="15" customHeight="1" thickBot="1" x14ac:dyDescent="0.35">
      <c r="A23" s="111"/>
      <c r="B23" s="134" t="s">
        <v>52</v>
      </c>
      <c r="C23" s="71" t="s">
        <v>37</v>
      </c>
      <c r="D23" s="72" t="s">
        <v>57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3">
      <c r="A24" s="111"/>
      <c r="B24" s="135" t="s">
        <v>64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3">
      <c r="A25" s="111"/>
      <c r="B25" s="136" t="s">
        <v>64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3">
      <c r="A26" s="111"/>
      <c r="B26" s="136" t="s">
        <v>64</v>
      </c>
      <c r="C26" s="101" t="s">
        <v>23</v>
      </c>
      <c r="D26" s="47" t="s">
        <v>55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3">
      <c r="A27" s="111"/>
      <c r="B27" s="136" t="s">
        <v>64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3">
      <c r="A28" s="111"/>
      <c r="B28" s="136" t="s">
        <v>64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25</v>
      </c>
    </row>
    <row r="29" spans="1:11" x14ac:dyDescent="0.3">
      <c r="A29" s="111"/>
      <c r="B29" s="136" t="s">
        <v>64</v>
      </c>
      <c r="C29" s="51" t="s">
        <v>23</v>
      </c>
      <c r="D29" s="52" t="s">
        <v>57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3">
      <c r="A30" s="111"/>
      <c r="B30" s="136" t="s">
        <v>64</v>
      </c>
      <c r="C30" s="56" t="s">
        <v>58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3">
      <c r="A31" s="111"/>
      <c r="B31" s="136" t="s">
        <v>64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25</v>
      </c>
    </row>
    <row r="32" spans="1:11" x14ac:dyDescent="0.3">
      <c r="A32" s="111"/>
      <c r="B32" s="136" t="s">
        <v>64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25</v>
      </c>
    </row>
    <row r="33" spans="1:11" x14ac:dyDescent="0.3">
      <c r="A33" s="111"/>
      <c r="B33" s="136" t="s">
        <v>64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25</v>
      </c>
    </row>
    <row r="34" spans="1:11" x14ac:dyDescent="0.3">
      <c r="A34" s="111"/>
      <c r="B34" s="136" t="s">
        <v>64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25</v>
      </c>
    </row>
    <row r="35" spans="1:11" x14ac:dyDescent="0.3">
      <c r="A35" s="111"/>
      <c r="B35" s="136" t="s">
        <v>64</v>
      </c>
      <c r="C35" s="101" t="s">
        <v>35</v>
      </c>
      <c r="D35" s="47" t="s">
        <v>61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3">
      <c r="A36" s="111"/>
      <c r="B36" s="136" t="s">
        <v>64</v>
      </c>
      <c r="C36" s="51" t="s">
        <v>35</v>
      </c>
      <c r="D36" s="62" t="s">
        <v>57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3">
      <c r="A37" s="111"/>
      <c r="B37" s="136" t="s">
        <v>64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25</v>
      </c>
    </row>
    <row r="38" spans="1:11" x14ac:dyDescent="0.3">
      <c r="A38" s="111"/>
      <c r="B38" s="136" t="s">
        <v>64</v>
      </c>
      <c r="C38" s="101" t="s">
        <v>37</v>
      </c>
      <c r="D38" s="67" t="s">
        <v>39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25</v>
      </c>
    </row>
    <row r="39" spans="1:11" ht="15" customHeight="1" thickBot="1" x14ac:dyDescent="0.35">
      <c r="A39" s="111"/>
      <c r="B39" s="137" t="s">
        <v>64</v>
      </c>
      <c r="C39" s="71" t="s">
        <v>37</v>
      </c>
      <c r="D39" s="72" t="s">
        <v>57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3">
      <c r="A40" s="111"/>
      <c r="B40" s="135" t="s">
        <v>65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3">
      <c r="A41" s="111"/>
      <c r="B41" s="136" t="s">
        <v>65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3">
      <c r="A42" s="111"/>
      <c r="B42" s="136" t="s">
        <v>65</v>
      </c>
      <c r="C42" s="101" t="s">
        <v>23</v>
      </c>
      <c r="D42" s="47" t="s">
        <v>55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3">
      <c r="A43" s="111"/>
      <c r="B43" s="136" t="s">
        <v>65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3">
      <c r="A44" s="111"/>
      <c r="B44" s="136" t="s">
        <v>65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 x14ac:dyDescent="0.3">
      <c r="A45" s="111"/>
      <c r="B45" s="136" t="s">
        <v>65</v>
      </c>
      <c r="C45" s="51" t="s">
        <v>23</v>
      </c>
      <c r="D45" s="52" t="s">
        <v>57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3">
      <c r="A46" s="111"/>
      <c r="B46" s="136" t="s">
        <v>65</v>
      </c>
      <c r="C46" s="56" t="s">
        <v>58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3">
      <c r="A47" s="111"/>
      <c r="B47" s="136" t="s">
        <v>65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3">
      <c r="A48" s="111"/>
      <c r="B48" s="136" t="s">
        <v>65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3">
      <c r="A49" s="111"/>
      <c r="B49" s="136" t="s">
        <v>65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3">
      <c r="A50" s="111"/>
      <c r="B50" s="136" t="s">
        <v>65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3">
      <c r="A51" s="111"/>
      <c r="B51" s="136" t="s">
        <v>65</v>
      </c>
      <c r="C51" s="101" t="s">
        <v>35</v>
      </c>
      <c r="D51" s="47" t="s">
        <v>61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3">
      <c r="A52" s="111"/>
      <c r="B52" s="136" t="s">
        <v>65</v>
      </c>
      <c r="C52" s="101" t="s">
        <v>35</v>
      </c>
      <c r="D52" s="67" t="s">
        <v>57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3">
      <c r="A53" s="111"/>
      <c r="B53" s="136" t="s">
        <v>65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3">
      <c r="A54" s="111"/>
      <c r="B54" s="136" t="s">
        <v>65</v>
      </c>
      <c r="C54" s="101" t="s">
        <v>37</v>
      </c>
      <c r="D54" s="67" t="s">
        <v>39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 x14ac:dyDescent="0.35">
      <c r="A55" s="118"/>
      <c r="B55" s="137" t="s">
        <v>65</v>
      </c>
      <c r="C55" s="71" t="s">
        <v>37</v>
      </c>
      <c r="D55" s="72" t="s">
        <v>57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3">
      <c r="A56" s="105" t="s">
        <v>40</v>
      </c>
      <c r="B56" s="138" t="s">
        <v>52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3">
      <c r="A57" s="111"/>
      <c r="B57" s="133" t="s">
        <v>52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3">
      <c r="A58" s="111"/>
      <c r="B58" s="133" t="s">
        <v>52</v>
      </c>
      <c r="C58" s="101" t="s">
        <v>23</v>
      </c>
      <c r="D58" s="47" t="s">
        <v>55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3">
      <c r="A59" s="111"/>
      <c r="B59" s="133" t="s">
        <v>52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3">
      <c r="A60" s="111"/>
      <c r="B60" s="133" t="s">
        <v>52</v>
      </c>
      <c r="C60" s="101" t="s">
        <v>23</v>
      </c>
      <c r="D60" s="47" t="s">
        <v>29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25</v>
      </c>
      <c r="K60" s="112" t="s">
        <v>66</v>
      </c>
    </row>
    <row r="61" spans="1:11" x14ac:dyDescent="0.3">
      <c r="A61" s="111"/>
      <c r="B61" s="133" t="s">
        <v>52</v>
      </c>
      <c r="C61" s="51" t="s">
        <v>23</v>
      </c>
      <c r="D61" s="52" t="s">
        <v>57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3">
      <c r="A62" s="111"/>
      <c r="B62" s="133" t="s">
        <v>52</v>
      </c>
      <c r="C62" s="56" t="s">
        <v>58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63</v>
      </c>
    </row>
    <row r="63" spans="1:11" x14ac:dyDescent="0.3">
      <c r="A63" s="111"/>
      <c r="B63" s="133" t="s">
        <v>52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67</v>
      </c>
    </row>
    <row r="64" spans="1:11" x14ac:dyDescent="0.3">
      <c r="A64" s="111"/>
      <c r="B64" s="133" t="s">
        <v>52</v>
      </c>
      <c r="C64" s="101" t="s">
        <v>35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25</v>
      </c>
      <c r="K64" s="112" t="s">
        <v>53</v>
      </c>
    </row>
    <row r="65" spans="1:11" x14ac:dyDescent="0.3">
      <c r="A65" s="111"/>
      <c r="B65" s="133" t="s">
        <v>52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53</v>
      </c>
    </row>
    <row r="66" spans="1:11" x14ac:dyDescent="0.3">
      <c r="A66" s="111"/>
      <c r="B66" s="133" t="s">
        <v>52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53</v>
      </c>
    </row>
    <row r="67" spans="1:11" x14ac:dyDescent="0.3">
      <c r="A67" s="111"/>
      <c r="B67" s="133" t="s">
        <v>52</v>
      </c>
      <c r="C67" s="101" t="s">
        <v>35</v>
      </c>
      <c r="D67" s="47" t="s">
        <v>61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3">
      <c r="A68" s="111"/>
      <c r="B68" s="133" t="s">
        <v>52</v>
      </c>
      <c r="C68" s="51" t="s">
        <v>35</v>
      </c>
      <c r="D68" s="62" t="s">
        <v>57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3">
      <c r="A69" s="111"/>
      <c r="B69" s="133" t="s">
        <v>52</v>
      </c>
      <c r="C69" s="104" t="s">
        <v>37</v>
      </c>
      <c r="D69" s="66" t="s">
        <v>38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25</v>
      </c>
      <c r="K69" s="114" t="s">
        <v>68</v>
      </c>
    </row>
    <row r="70" spans="1:11" x14ac:dyDescent="0.3">
      <c r="A70" s="111"/>
      <c r="B70" s="133" t="s">
        <v>52</v>
      </c>
      <c r="C70" s="101" t="s">
        <v>37</v>
      </c>
      <c r="D70" s="67" t="s">
        <v>39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67</v>
      </c>
    </row>
    <row r="71" spans="1:11" ht="15" customHeight="1" thickBot="1" x14ac:dyDescent="0.35">
      <c r="A71" s="111"/>
      <c r="B71" s="134" t="s">
        <v>52</v>
      </c>
      <c r="C71" s="71" t="s">
        <v>37</v>
      </c>
      <c r="D71" s="72" t="s">
        <v>57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3">
      <c r="A72" s="111"/>
      <c r="B72" s="135" t="s">
        <v>64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3">
      <c r="A73" s="111"/>
      <c r="B73" s="136" t="s">
        <v>64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3">
      <c r="A74" s="111"/>
      <c r="B74" s="136" t="s">
        <v>64</v>
      </c>
      <c r="C74" s="101" t="s">
        <v>23</v>
      </c>
      <c r="D74" s="47" t="s">
        <v>55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3">
      <c r="A75" s="111"/>
      <c r="B75" s="136" t="s">
        <v>64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3">
      <c r="A76" s="111"/>
      <c r="B76" s="136" t="s">
        <v>64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25</v>
      </c>
    </row>
    <row r="77" spans="1:11" x14ac:dyDescent="0.3">
      <c r="A77" s="111"/>
      <c r="B77" s="136" t="s">
        <v>64</v>
      </c>
      <c r="C77" s="51" t="s">
        <v>23</v>
      </c>
      <c r="D77" s="52" t="s">
        <v>57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3">
      <c r="A78" s="111"/>
      <c r="B78" s="136" t="s">
        <v>64</v>
      </c>
      <c r="C78" s="56" t="s">
        <v>58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3">
      <c r="A79" s="111"/>
      <c r="B79" s="136" t="s">
        <v>64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25</v>
      </c>
    </row>
    <row r="80" spans="1:11" x14ac:dyDescent="0.3">
      <c r="A80" s="111"/>
      <c r="B80" s="136" t="s">
        <v>64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25</v>
      </c>
    </row>
    <row r="81" spans="1:11" x14ac:dyDescent="0.3">
      <c r="A81" s="111"/>
      <c r="B81" s="136" t="s">
        <v>64</v>
      </c>
      <c r="C81" s="101" t="s">
        <v>35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25</v>
      </c>
    </row>
    <row r="82" spans="1:11" x14ac:dyDescent="0.3">
      <c r="A82" s="111"/>
      <c r="B82" s="136" t="s">
        <v>64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25</v>
      </c>
    </row>
    <row r="83" spans="1:11" x14ac:dyDescent="0.3">
      <c r="A83" s="111"/>
      <c r="B83" s="136" t="s">
        <v>64</v>
      </c>
      <c r="C83" s="101" t="s">
        <v>35</v>
      </c>
      <c r="D83" s="47" t="s">
        <v>61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3">
      <c r="A84" s="111"/>
      <c r="B84" s="136" t="s">
        <v>64</v>
      </c>
      <c r="C84" s="51" t="s">
        <v>35</v>
      </c>
      <c r="D84" s="62" t="s">
        <v>57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3">
      <c r="A85" s="111"/>
      <c r="B85" s="136" t="s">
        <v>64</v>
      </c>
      <c r="C85" s="104" t="s">
        <v>37</v>
      </c>
      <c r="D85" s="66" t="s">
        <v>38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25</v>
      </c>
    </row>
    <row r="86" spans="1:11" x14ac:dyDescent="0.3">
      <c r="A86" s="111"/>
      <c r="B86" s="136" t="s">
        <v>64</v>
      </c>
      <c r="C86" s="101" t="s">
        <v>37</v>
      </c>
      <c r="D86" s="67" t="s">
        <v>39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25</v>
      </c>
    </row>
    <row r="87" spans="1:11" ht="15" customHeight="1" thickBot="1" x14ac:dyDescent="0.35">
      <c r="A87" s="111"/>
      <c r="B87" s="137" t="s">
        <v>64</v>
      </c>
      <c r="C87" s="71" t="s">
        <v>37</v>
      </c>
      <c r="D87" s="72" t="s">
        <v>57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3">
      <c r="A88" s="111"/>
      <c r="B88" s="135" t="s">
        <v>65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3">
      <c r="A89" s="111"/>
      <c r="B89" s="136" t="s">
        <v>65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3">
      <c r="A90" s="111"/>
      <c r="B90" s="136" t="s">
        <v>65</v>
      </c>
      <c r="C90" s="101" t="s">
        <v>23</v>
      </c>
      <c r="D90" s="47" t="s">
        <v>55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3">
      <c r="A91" s="111"/>
      <c r="B91" s="136" t="s">
        <v>65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3">
      <c r="A92" s="111"/>
      <c r="B92" s="136" t="s">
        <v>65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 x14ac:dyDescent="0.3">
      <c r="A93" s="111"/>
      <c r="B93" s="136" t="s">
        <v>65</v>
      </c>
      <c r="C93" s="51" t="s">
        <v>23</v>
      </c>
      <c r="D93" s="52" t="s">
        <v>57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3">
      <c r="A94" s="111"/>
      <c r="B94" s="136" t="s">
        <v>65</v>
      </c>
      <c r="C94" s="56" t="s">
        <v>58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3">
      <c r="A95" s="111"/>
      <c r="B95" s="136" t="s">
        <v>65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3">
      <c r="A96" s="111"/>
      <c r="B96" s="136" t="s">
        <v>65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3">
      <c r="A97" s="111"/>
      <c r="B97" s="136" t="s">
        <v>65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3">
      <c r="A98" s="111"/>
      <c r="B98" s="136" t="s">
        <v>65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3">
      <c r="A99" s="111"/>
      <c r="B99" s="136" t="s">
        <v>65</v>
      </c>
      <c r="C99" s="101" t="s">
        <v>35</v>
      </c>
      <c r="D99" s="47" t="s">
        <v>61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3">
      <c r="A100" s="111"/>
      <c r="B100" s="136" t="s">
        <v>65</v>
      </c>
      <c r="C100" s="51" t="s">
        <v>35</v>
      </c>
      <c r="D100" s="62" t="s">
        <v>57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3">
      <c r="A101" s="111"/>
      <c r="B101" s="136" t="s">
        <v>65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3">
      <c r="A102" s="111"/>
      <c r="B102" s="136" t="s">
        <v>65</v>
      </c>
      <c r="C102" s="101" t="s">
        <v>37</v>
      </c>
      <c r="D102" s="67" t="s">
        <v>39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 x14ac:dyDescent="0.35">
      <c r="A103" s="118"/>
      <c r="B103" s="137" t="s">
        <v>65</v>
      </c>
      <c r="C103" s="71" t="s">
        <v>37</v>
      </c>
      <c r="D103" s="72" t="s">
        <v>57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3</v>
      </c>
      <c r="B1" s="142" t="s">
        <v>69</v>
      </c>
    </row>
    <row r="2" spans="1:2" x14ac:dyDescent="0.3">
      <c r="A2" t="s">
        <v>70</v>
      </c>
      <c r="B2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77734375" bestFit="1" customWidth="1"/>
    <col min="2" max="2" width="23.109375" bestFit="1" customWidth="1"/>
  </cols>
  <sheetData>
    <row r="1" spans="1:5" x14ac:dyDescent="0.3">
      <c r="A1" t="s">
        <v>72</v>
      </c>
      <c r="B1" t="s">
        <v>73</v>
      </c>
      <c r="C1" t="s">
        <v>74</v>
      </c>
      <c r="D1" t="s">
        <v>75</v>
      </c>
      <c r="E1" t="s">
        <v>76</v>
      </c>
    </row>
    <row r="2" spans="1:5" x14ac:dyDescent="0.3">
      <c r="A2" t="s">
        <v>77</v>
      </c>
      <c r="B2" t="s">
        <v>78</v>
      </c>
      <c r="C2" t="b">
        <v>0</v>
      </c>
      <c r="D2" t="s">
        <v>79</v>
      </c>
      <c r="E2">
        <v>2</v>
      </c>
    </row>
    <row r="3" spans="1:5" x14ac:dyDescent="0.3">
      <c r="A3" t="s">
        <v>80</v>
      </c>
      <c r="B3" t="s">
        <v>81</v>
      </c>
      <c r="C3" t="b">
        <v>0</v>
      </c>
      <c r="D3" t="s">
        <v>82</v>
      </c>
      <c r="E3">
        <v>8</v>
      </c>
    </row>
    <row r="4" spans="1:5" x14ac:dyDescent="0.3">
      <c r="A4" t="s">
        <v>83</v>
      </c>
      <c r="B4" t="s">
        <v>84</v>
      </c>
      <c r="C4" t="b">
        <v>0</v>
      </c>
      <c r="D4" t="s">
        <v>85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Zein Galal</cp:lastModifiedBy>
  <dcterms:created xsi:type="dcterms:W3CDTF">2018-04-25T10:20:31Z</dcterms:created>
  <dcterms:modified xsi:type="dcterms:W3CDTF">2026-05-07T08:57:33Z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